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anet\Documents\My Documents\Parish Business\Treasurer's Files\Fees\Marriages\"/>
    </mc:Choice>
  </mc:AlternateContent>
  <bookViews>
    <workbookView xWindow="0" yWindow="0" windowWidth="21570" windowHeight="7965" xr2:uid="{00000000-000D-0000-FFFF-FFFF00000000}"/>
  </bookViews>
  <sheets>
    <sheet name="Sheet1" sheetId="1" r:id="rId1"/>
    <sheet name="Sheet2" sheetId="2" state="hidden" r:id="rId2"/>
    <sheet name="Fees Data 2018" sheetId="3" state="hidden" r:id="rId3"/>
  </sheets>
  <calcPr calcId="171027"/>
</workbook>
</file>

<file path=xl/calcChain.xml><?xml version="1.0" encoding="utf-8"?>
<calcChain xmlns="http://schemas.openxmlformats.org/spreadsheetml/2006/main">
  <c r="C26" i="1" l="1"/>
  <c r="C25" i="1"/>
  <c r="C24" i="1"/>
  <c r="H36" i="1" l="1"/>
  <c r="J36" i="1"/>
  <c r="H37" i="1"/>
  <c r="J37" i="1"/>
  <c r="H33" i="1" l="1"/>
  <c r="J35" i="1"/>
  <c r="J34" i="1"/>
  <c r="J33" i="1"/>
  <c r="H35" i="1"/>
  <c r="H34" i="1"/>
  <c r="J56" i="1" l="1"/>
  <c r="J42" i="1"/>
  <c r="C27" i="1" s="1"/>
  <c r="J39" i="1" l="1"/>
  <c r="C28" i="1" s="1"/>
  <c r="H38" i="1"/>
  <c r="H58" i="1" l="1"/>
  <c r="J59" i="1"/>
  <c r="C29" i="1" s="1"/>
  <c r="H60" i="1" l="1"/>
</calcChain>
</file>

<file path=xl/sharedStrings.xml><?xml version="1.0" encoding="utf-8"?>
<sst xmlns="http://schemas.openxmlformats.org/spreadsheetml/2006/main" count="83" uniqueCount="75">
  <si>
    <t>PCC of</t>
  </si>
  <si>
    <t>Parish Contact</t>
  </si>
  <si>
    <t>Name of Officiant</t>
  </si>
  <si>
    <t>Yes</t>
  </si>
  <si>
    <t>Name of Church</t>
  </si>
  <si>
    <t>Office use only</t>
  </si>
  <si>
    <t>£</t>
  </si>
  <si>
    <t>Fee claimant 80%</t>
  </si>
  <si>
    <t>DBF Fee 20%</t>
  </si>
  <si>
    <t>Travel</t>
  </si>
  <si>
    <t>PCC</t>
  </si>
  <si>
    <t>TOTAL</t>
  </si>
  <si>
    <t>Statutory Fees</t>
  </si>
  <si>
    <t>Sevice in Church</t>
  </si>
  <si>
    <t>Y/N</t>
  </si>
  <si>
    <t>Funeral service in church whether before or after burial or cremation</t>
  </si>
  <si>
    <t>DBF £</t>
  </si>
  <si>
    <t>PCC £</t>
  </si>
  <si>
    <t>Burial in churchyard preceeding or following on from service in church</t>
  </si>
  <si>
    <t>Burial of cremated remains in churchyard preceeding or following service in church</t>
  </si>
  <si>
    <t>Burial in cemetery or cremation preceeding or following service in church</t>
  </si>
  <si>
    <t>Cremation immediately preceeding or following service in church</t>
  </si>
  <si>
    <t>Burial of a body in churchyard on separate occasion</t>
  </si>
  <si>
    <t>Burial of cremated remains in churchyard on a separate occasion</t>
  </si>
  <si>
    <t>Burial in cemetery on separate occasion</t>
  </si>
  <si>
    <t>Service (including burial of body) at graveside in churchyard</t>
  </si>
  <si>
    <t>Service (burial or scatering of ashes) at graveside in churchyard</t>
  </si>
  <si>
    <t>Service in crematorium or cemetery</t>
  </si>
  <si>
    <t>Burial of body in churchyard</t>
  </si>
  <si>
    <t>Burial of cremated remains in churchyard</t>
  </si>
  <si>
    <t>Certificate issued at time of burial</t>
  </si>
  <si>
    <t>Travel Expenses @ 45p per mile</t>
  </si>
  <si>
    <t>Total Miles</t>
  </si>
  <si>
    <t>Local Fees</t>
  </si>
  <si>
    <t>Verger</t>
  </si>
  <si>
    <t>Heating</t>
  </si>
  <si>
    <t>Total DBF Fees (A1)</t>
  </si>
  <si>
    <t>Total PCC Fees (A2)</t>
  </si>
  <si>
    <t>Total Expenses (B)</t>
  </si>
  <si>
    <t>Total Local Fees (C)</t>
  </si>
  <si>
    <t>Total Fees retained by DBF (A1)</t>
  </si>
  <si>
    <t>Total Fees payable to PCC (A2+B+C)</t>
  </si>
  <si>
    <t>Total Fees</t>
  </si>
  <si>
    <t>Date of payment</t>
  </si>
  <si>
    <t>by cheque</t>
  </si>
  <si>
    <t>by BACS</t>
  </si>
  <si>
    <t>Names of Couple</t>
  </si>
  <si>
    <t>Date of Marriage</t>
  </si>
  <si>
    <t>Telephone number</t>
  </si>
  <si>
    <t>Publication of Banns of Marriage</t>
  </si>
  <si>
    <t>Certificate of Banns issued at time of publication</t>
  </si>
  <si>
    <t>Marriage service</t>
  </si>
  <si>
    <t>Marriage Certificate at time of registration</t>
  </si>
  <si>
    <t>Marriage Certificate subsequent to time of registration</t>
  </si>
  <si>
    <t>Leeds Diocesan Board of Finance</t>
  </si>
  <si>
    <t>17-19 York Place</t>
  </si>
  <si>
    <t xml:space="preserve">Leeds  </t>
  </si>
  <si>
    <t>LS1 2EX</t>
  </si>
  <si>
    <t>DBF Fee 100%</t>
  </si>
  <si>
    <t>Vacancy (yes/no)</t>
  </si>
  <si>
    <t>No</t>
  </si>
  <si>
    <t>Parish Code</t>
  </si>
  <si>
    <t>Stipendiary Minister or Reader</t>
  </si>
  <si>
    <t>Other (Retired Clergy, SSM etc)</t>
  </si>
  <si>
    <t>Yes/No</t>
  </si>
  <si>
    <t>Organist</t>
  </si>
  <si>
    <t>Choir</t>
  </si>
  <si>
    <t>Bells</t>
  </si>
  <si>
    <t>Flowers</t>
  </si>
  <si>
    <t>Other (Details):</t>
  </si>
  <si>
    <t>£4 per certificate</t>
  </si>
  <si>
    <t>£10 per certificate</t>
  </si>
  <si>
    <t>Additional Marriage Certificate at time of registration</t>
  </si>
  <si>
    <t>Additional Marriage Certificate subsequent to time of registration</t>
  </si>
  <si>
    <t>Form PF2 - Marriages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</si>
</sst>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164" fontId="0" fillId="0" borderId="0" xfId="0" applyNumberFormat="1"/>
    <xf numFmtId="0" fontId="0" fillId="0" borderId="0" xfId="0" applyFont="1" applyProtection="1"/>
    <xf numFmtId="0" fontId="0" fillId="0" borderId="1" xfId="0" applyFont="1" applyBorder="1" applyProtection="1"/>
    <xf numFmtId="0" fontId="0" fillId="0" borderId="5" xfId="0" applyFont="1" applyBorder="1" applyProtection="1"/>
    <xf numFmtId="0" fontId="0" fillId="2" borderId="0" xfId="0" applyFont="1" applyFill="1" applyBorder="1" applyProtection="1"/>
    <xf numFmtId="0" fontId="2" fillId="3" borderId="0" xfId="0" applyFont="1" applyFill="1" applyProtection="1"/>
    <xf numFmtId="0" fontId="0" fillId="3" borderId="0" xfId="0" applyFont="1" applyFill="1" applyProtection="1"/>
    <xf numFmtId="164" fontId="0" fillId="0" borderId="3" xfId="0" applyNumberFormat="1" applyFont="1" applyBorder="1" applyProtection="1"/>
    <xf numFmtId="164" fontId="0" fillId="0" borderId="0" xfId="0" applyNumberFormat="1" applyFont="1" applyProtection="1"/>
    <xf numFmtId="164" fontId="0" fillId="0" borderId="1" xfId="0" applyNumberFormat="1" applyFont="1" applyBorder="1" applyProtection="1"/>
    <xf numFmtId="49" fontId="2" fillId="3" borderId="3" xfId="0" applyNumberFormat="1" applyFont="1" applyFill="1" applyBorder="1" applyProtection="1"/>
    <xf numFmtId="164" fontId="2" fillId="0" borderId="1" xfId="0" applyNumberFormat="1" applyFont="1" applyBorder="1" applyProtection="1"/>
    <xf numFmtId="164" fontId="2" fillId="3" borderId="0" xfId="0" applyNumberFormat="1" applyFont="1" applyFill="1" applyProtection="1"/>
    <xf numFmtId="164" fontId="2" fillId="3" borderId="1" xfId="0" applyNumberFormat="1" applyFont="1" applyFill="1" applyBorder="1" applyProtection="1"/>
    <xf numFmtId="0" fontId="2" fillId="0" borderId="0" xfId="0" applyFont="1" applyProtection="1"/>
    <xf numFmtId="0" fontId="0" fillId="3" borderId="0" xfId="0" applyFont="1" applyFill="1" applyAlignment="1" applyProtection="1">
      <alignment vertical="top" wrapText="1"/>
    </xf>
    <xf numFmtId="0" fontId="0" fillId="3" borderId="0" xfId="0" applyFont="1" applyFill="1" applyAlignment="1" applyProtection="1">
      <alignment wrapText="1"/>
    </xf>
    <xf numFmtId="0" fontId="0" fillId="3" borderId="0" xfId="0" applyFont="1" applyFill="1" applyBorder="1" applyAlignment="1" applyProtection="1">
      <alignment wrapText="1"/>
    </xf>
    <xf numFmtId="49" fontId="0" fillId="3" borderId="0" xfId="0" applyNumberFormat="1" applyFont="1" applyFill="1" applyBorder="1" applyProtection="1"/>
    <xf numFmtId="0" fontId="2" fillId="3" borderId="5" xfId="0" applyFont="1" applyFill="1" applyBorder="1" applyProtection="1"/>
    <xf numFmtId="0" fontId="0" fillId="3" borderId="8" xfId="0" applyFont="1" applyFill="1" applyBorder="1" applyProtection="1"/>
    <xf numFmtId="49" fontId="0" fillId="3" borderId="8" xfId="0" applyNumberFormat="1" applyFont="1" applyFill="1" applyBorder="1" applyProtection="1"/>
    <xf numFmtId="0" fontId="0" fillId="3" borderId="3" xfId="0" applyFont="1" applyFill="1" applyBorder="1" applyProtection="1"/>
    <xf numFmtId="44" fontId="2" fillId="2" borderId="1" xfId="1" applyFont="1" applyFill="1" applyBorder="1" applyProtection="1"/>
    <xf numFmtId="49" fontId="0" fillId="3" borderId="0" xfId="0" applyNumberFormat="1" applyFont="1" applyFill="1" applyProtection="1"/>
    <xf numFmtId="0" fontId="2" fillId="3" borderId="1" xfId="0" applyFont="1" applyFill="1" applyBorder="1" applyProtection="1"/>
    <xf numFmtId="44" fontId="2" fillId="0" borderId="1" xfId="1" applyFont="1" applyBorder="1" applyProtection="1"/>
    <xf numFmtId="0" fontId="2" fillId="3" borderId="7" xfId="0" applyFont="1" applyFill="1" applyBorder="1" applyProtection="1"/>
    <xf numFmtId="164" fontId="2" fillId="0" borderId="7" xfId="0" applyNumberFormat="1" applyFont="1" applyBorder="1" applyProtection="1"/>
    <xf numFmtId="49" fontId="0" fillId="0" borderId="0" xfId="0" applyNumberFormat="1" applyFont="1" applyProtection="1"/>
    <xf numFmtId="49" fontId="0" fillId="0" borderId="6" xfId="0" applyNumberFormat="1" applyFont="1" applyBorder="1" applyProtection="1">
      <protection locked="0"/>
    </xf>
    <xf numFmtId="44" fontId="0" fillId="0" borderId="1" xfId="1" applyFont="1" applyBorder="1" applyProtection="1">
      <protection locked="0"/>
    </xf>
    <xf numFmtId="0" fontId="0" fillId="0" borderId="5" xfId="0" applyFont="1" applyBorder="1" applyProtection="1"/>
    <xf numFmtId="164" fontId="0" fillId="0" borderId="3" xfId="0" applyNumberFormat="1" applyFont="1" applyBorder="1" applyProtection="1"/>
    <xf numFmtId="0" fontId="0" fillId="0" borderId="5" xfId="0" applyFont="1" applyBorder="1" applyProtection="1"/>
    <xf numFmtId="0" fontId="0" fillId="0" borderId="1" xfId="0" applyFont="1" applyBorder="1" applyProtection="1"/>
    <xf numFmtId="0" fontId="0" fillId="0" borderId="1" xfId="0" applyFont="1" applyBorder="1" applyAlignment="1" applyProtection="1">
      <alignment wrapText="1"/>
    </xf>
    <xf numFmtId="0" fontId="0" fillId="0" borderId="18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left"/>
    </xf>
    <xf numFmtId="0" fontId="0" fillId="0" borderId="15" xfId="0" applyFont="1" applyBorder="1" applyAlignment="1" applyProtection="1">
      <alignment horizontal="left"/>
    </xf>
    <xf numFmtId="0" fontId="0" fillId="0" borderId="4" xfId="0" applyFont="1" applyBorder="1" applyAlignment="1" applyProtection="1">
      <alignment horizontal="left"/>
    </xf>
    <xf numFmtId="0" fontId="0" fillId="0" borderId="17" xfId="0" applyFont="1" applyBorder="1" applyAlignment="1" applyProtection="1">
      <alignment horizontal="center"/>
    </xf>
    <xf numFmtId="0" fontId="0" fillId="0" borderId="16" xfId="0" applyFont="1" applyBorder="1" applyAlignment="1" applyProtection="1">
      <alignment horizontal="center"/>
    </xf>
    <xf numFmtId="0" fontId="0" fillId="0" borderId="19" xfId="0" applyFont="1" applyBorder="1" applyAlignment="1" applyProtection="1">
      <alignment horizontal="center"/>
    </xf>
    <xf numFmtId="0" fontId="0" fillId="0" borderId="8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7" xfId="0" applyFont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left" vertical="center"/>
    </xf>
    <xf numFmtId="0" fontId="0" fillId="0" borderId="3" xfId="0" applyFont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0" xfId="0" applyFont="1" applyAlignment="1" applyProtection="1">
      <alignment wrapText="1"/>
    </xf>
    <xf numFmtId="0" fontId="0" fillId="0" borderId="9" xfId="0" applyFont="1" applyBorder="1" applyAlignment="1" applyProtection="1">
      <alignment wrapText="1"/>
    </xf>
    <xf numFmtId="0" fontId="2" fillId="0" borderId="1" xfId="0" applyFont="1" applyFill="1" applyBorder="1" applyProtection="1"/>
    <xf numFmtId="0" fontId="2" fillId="0" borderId="7" xfId="0" applyFont="1" applyFill="1" applyBorder="1" applyProtection="1"/>
    <xf numFmtId="0" fontId="2" fillId="3" borderId="5" xfId="0" applyFont="1" applyFill="1" applyBorder="1" applyProtection="1"/>
    <xf numFmtId="0" fontId="2" fillId="3" borderId="8" xfId="0" applyFont="1" applyFill="1" applyBorder="1" applyProtection="1"/>
    <xf numFmtId="0" fontId="2" fillId="3" borderId="3" xfId="0" applyFont="1" applyFill="1" applyBorder="1" applyProtection="1"/>
    <xf numFmtId="0" fontId="0" fillId="0" borderId="5" xfId="0" applyFont="1" applyBorder="1" applyAlignment="1" applyProtection="1">
      <alignment horizontal="left"/>
      <protection locked="0"/>
    </xf>
    <xf numFmtId="0" fontId="0" fillId="0" borderId="8" xfId="0" applyFont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left"/>
      <protection locked="0"/>
    </xf>
    <xf numFmtId="44" fontId="0" fillId="0" borderId="1" xfId="1" applyFont="1" applyBorder="1" applyProtection="1"/>
    <xf numFmtId="164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0" fillId="0" borderId="5" xfId="0" applyFont="1" applyBorder="1" applyProtection="1"/>
    <xf numFmtId="0" fontId="0" fillId="0" borderId="8" xfId="0" applyFont="1" applyBorder="1" applyProtection="1"/>
    <xf numFmtId="0" fontId="0" fillId="0" borderId="3" xfId="0" applyFont="1" applyBorder="1" applyProtection="1"/>
    <xf numFmtId="0" fontId="0" fillId="3" borderId="1" xfId="0" applyFont="1" applyFill="1" applyBorder="1" applyProtection="1"/>
    <xf numFmtId="0" fontId="2" fillId="3" borderId="0" xfId="0" applyFont="1" applyFill="1" applyProtection="1"/>
    <xf numFmtId="0" fontId="2" fillId="2" borderId="10" xfId="0" applyFont="1" applyFill="1" applyBorder="1" applyAlignment="1" applyProtection="1">
      <alignment horizontal="center" vertical="top" wrapText="1"/>
    </xf>
    <xf numFmtId="0" fontId="2" fillId="2" borderId="14" xfId="0" applyFont="1" applyFill="1" applyBorder="1" applyAlignment="1" applyProtection="1">
      <alignment horizontal="center" vertical="top" wrapText="1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wrapText="1"/>
    </xf>
    <xf numFmtId="0" fontId="2" fillId="3" borderId="8" xfId="0" applyFont="1" applyFill="1" applyBorder="1" applyAlignment="1" applyProtection="1">
      <alignment wrapText="1"/>
    </xf>
    <xf numFmtId="0" fontId="2" fillId="3" borderId="13" xfId="0" applyFont="1" applyFill="1" applyBorder="1" applyAlignment="1" applyProtection="1">
      <alignment wrapText="1"/>
    </xf>
    <xf numFmtId="0" fontId="0" fillId="0" borderId="15" xfId="0" applyFont="1" applyBorder="1" applyAlignment="1" applyProtection="1">
      <alignment wrapText="1"/>
    </xf>
    <xf numFmtId="0" fontId="0" fillId="0" borderId="16" xfId="0" applyFont="1" applyBorder="1" applyAlignment="1" applyProtection="1">
      <alignment wrapText="1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0" fillId="0" borderId="1" xfId="0" applyFont="1" applyFill="1" applyBorder="1" applyProtection="1"/>
    <xf numFmtId="164" fontId="0" fillId="0" borderId="5" xfId="0" applyNumberFormat="1" applyFont="1" applyBorder="1" applyProtection="1"/>
    <xf numFmtId="164" fontId="0" fillId="0" borderId="3" xfId="0" applyNumberFormat="1" applyFont="1" applyBorder="1" applyProtection="1"/>
    <xf numFmtId="0" fontId="0" fillId="0" borderId="7" xfId="0" applyFont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0" borderId="2" xfId="0" applyFont="1" applyBorder="1" applyProtection="1">
      <protection locked="0"/>
    </xf>
    <xf numFmtId="0" fontId="0" fillId="0" borderId="1" xfId="0" applyFont="1" applyBorder="1" applyProtection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266700</xdr:colOff>
      <xdr:row>5</xdr:row>
      <xdr:rowOff>3175</xdr:rowOff>
    </xdr:to>
    <xdr:pic>
      <xdr:nvPicPr>
        <xdr:cNvPr id="2" name="Picture 1" descr="http://www.leeds.anglican.org/sites/default/files/smalllogo400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190500"/>
          <a:ext cx="1866900" cy="765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1"/>
  <sheetViews>
    <sheetView tabSelected="1" zoomScaleNormal="100" workbookViewId="0">
      <selection activeCell="G34" sqref="G34"/>
    </sheetView>
  </sheetViews>
  <sheetFormatPr defaultColWidth="9.140625" defaultRowHeight="15" x14ac:dyDescent="0.25"/>
  <cols>
    <col min="1" max="1" width="41" style="2" customWidth="1"/>
    <col min="2" max="2" width="3.7109375" style="2" customWidth="1"/>
    <col min="3" max="3" width="10" style="2" customWidth="1"/>
    <col min="4" max="4" width="3.7109375" style="2" customWidth="1"/>
    <col min="5" max="5" width="11.85546875" style="2" customWidth="1"/>
    <col min="6" max="6" width="5.28515625" style="2" customWidth="1"/>
    <col min="7" max="7" width="5.85546875" style="2" customWidth="1"/>
    <col min="8" max="8" width="9.140625" style="2"/>
    <col min="9" max="9" width="3.7109375" style="2" customWidth="1"/>
    <col min="10" max="10" width="9.28515625" style="2" customWidth="1"/>
    <col min="11" max="16384" width="9.140625" style="2"/>
  </cols>
  <sheetData>
    <row r="1" spans="1:10" x14ac:dyDescent="0.25">
      <c r="A1" s="2" t="s">
        <v>74</v>
      </c>
    </row>
    <row r="3" spans="1:10" x14ac:dyDescent="0.25">
      <c r="A3" s="2" t="s">
        <v>54</v>
      </c>
    </row>
    <row r="4" spans="1:10" x14ac:dyDescent="0.25">
      <c r="A4" s="2" t="s">
        <v>55</v>
      </c>
    </row>
    <row r="5" spans="1:10" x14ac:dyDescent="0.25">
      <c r="A5" s="2" t="s">
        <v>56</v>
      </c>
    </row>
    <row r="6" spans="1:10" x14ac:dyDescent="0.25">
      <c r="A6" s="2" t="s">
        <v>57</v>
      </c>
    </row>
    <row r="11" spans="1:10" x14ac:dyDescent="0.25">
      <c r="A11" s="36" t="s">
        <v>0</v>
      </c>
      <c r="B11" s="78"/>
      <c r="C11" s="79"/>
      <c r="D11" s="79"/>
      <c r="E11" s="80"/>
      <c r="F11" s="81" t="s">
        <v>61</v>
      </c>
      <c r="G11" s="82"/>
      <c r="H11" s="78"/>
      <c r="I11" s="79"/>
      <c r="J11" s="80"/>
    </row>
    <row r="12" spans="1:10" x14ac:dyDescent="0.25">
      <c r="A12" s="3" t="s">
        <v>1</v>
      </c>
      <c r="B12" s="49"/>
      <c r="C12" s="50"/>
      <c r="D12" s="50"/>
      <c r="E12" s="50"/>
      <c r="F12" s="50"/>
      <c r="G12" s="50"/>
      <c r="H12" s="50"/>
      <c r="I12" s="50"/>
      <c r="J12" s="50"/>
    </row>
    <row r="13" spans="1:10" x14ac:dyDescent="0.25">
      <c r="A13" s="47" t="s">
        <v>46</v>
      </c>
      <c r="B13" s="49"/>
      <c r="C13" s="50"/>
      <c r="D13" s="50"/>
      <c r="E13" s="50"/>
      <c r="F13" s="50"/>
      <c r="G13" s="50"/>
      <c r="H13" s="50"/>
      <c r="I13" s="50"/>
      <c r="J13" s="50"/>
    </row>
    <row r="14" spans="1:10" x14ac:dyDescent="0.25">
      <c r="A14" s="48"/>
      <c r="B14" s="49"/>
      <c r="C14" s="50"/>
      <c r="D14" s="50"/>
      <c r="E14" s="50"/>
      <c r="F14" s="50"/>
      <c r="G14" s="50"/>
      <c r="H14" s="50"/>
      <c r="I14" s="50"/>
      <c r="J14" s="50"/>
    </row>
    <row r="15" spans="1:10" x14ac:dyDescent="0.25">
      <c r="A15" s="3" t="s">
        <v>47</v>
      </c>
      <c r="B15" s="49"/>
      <c r="C15" s="50"/>
      <c r="D15" s="50"/>
      <c r="E15" s="50"/>
      <c r="F15" s="50"/>
      <c r="G15" s="50"/>
      <c r="H15" s="50"/>
      <c r="I15" s="50"/>
      <c r="J15" s="50"/>
    </row>
    <row r="16" spans="1:10" x14ac:dyDescent="0.25">
      <c r="A16" s="3" t="s">
        <v>48</v>
      </c>
      <c r="B16" s="49"/>
      <c r="C16" s="50"/>
      <c r="D16" s="50"/>
      <c r="E16" s="50"/>
      <c r="F16" s="50"/>
      <c r="G16" s="50"/>
      <c r="H16" s="50"/>
      <c r="I16" s="50"/>
      <c r="J16" s="50"/>
    </row>
    <row r="17" spans="1:11" ht="15.75" thickBot="1" x14ac:dyDescent="0.3">
      <c r="A17" s="3" t="s">
        <v>2</v>
      </c>
      <c r="B17" s="86"/>
      <c r="C17" s="50"/>
      <c r="D17" s="50"/>
      <c r="E17" s="50"/>
      <c r="F17" s="50"/>
      <c r="G17" s="50"/>
      <c r="H17" s="50"/>
      <c r="I17" s="50"/>
      <c r="J17" s="50"/>
    </row>
    <row r="18" spans="1:11" ht="15.75" thickBot="1" x14ac:dyDescent="0.3">
      <c r="A18" s="4" t="s">
        <v>62</v>
      </c>
      <c r="B18" s="31"/>
      <c r="C18" s="38" t="s">
        <v>64</v>
      </c>
      <c r="D18" s="40"/>
      <c r="E18" s="40"/>
      <c r="F18" s="40"/>
      <c r="G18" s="40"/>
      <c r="H18" s="40"/>
      <c r="I18" s="40"/>
      <c r="J18" s="41"/>
    </row>
    <row r="19" spans="1:11" ht="15.75" thickBot="1" x14ac:dyDescent="0.3">
      <c r="A19" s="35" t="s">
        <v>63</v>
      </c>
      <c r="B19" s="31"/>
      <c r="C19" s="38" t="s">
        <v>64</v>
      </c>
      <c r="D19" s="39"/>
      <c r="E19" s="40"/>
      <c r="F19" s="40"/>
      <c r="G19" s="40"/>
      <c r="H19" s="40"/>
      <c r="I19" s="40"/>
      <c r="J19" s="41"/>
    </row>
    <row r="20" spans="1:11" ht="15.75" thickBot="1" x14ac:dyDescent="0.3">
      <c r="A20" s="33" t="s">
        <v>59</v>
      </c>
      <c r="B20" s="42"/>
      <c r="C20" s="43"/>
      <c r="D20" s="31"/>
      <c r="E20" s="44"/>
      <c r="F20" s="45"/>
      <c r="G20" s="45"/>
      <c r="H20" s="45"/>
      <c r="I20" s="45"/>
      <c r="J20" s="46"/>
    </row>
    <row r="21" spans="1:11" x14ac:dyDescent="0.25">
      <c r="A21" s="3" t="s">
        <v>4</v>
      </c>
      <c r="B21" s="87"/>
      <c r="C21" s="88"/>
      <c r="D21" s="88"/>
      <c r="E21" s="88"/>
      <c r="F21" s="88"/>
      <c r="G21" s="88"/>
      <c r="H21" s="88"/>
      <c r="I21" s="88"/>
      <c r="J21" s="88"/>
    </row>
    <row r="23" spans="1:11" x14ac:dyDescent="0.25">
      <c r="A23" s="67" t="s">
        <v>5</v>
      </c>
      <c r="B23" s="67"/>
      <c r="C23" s="67" t="s">
        <v>6</v>
      </c>
      <c r="D23" s="67"/>
    </row>
    <row r="24" spans="1:11" x14ac:dyDescent="0.25">
      <c r="A24" s="89" t="s">
        <v>58</v>
      </c>
      <c r="B24" s="89"/>
      <c r="C24" s="61" t="str">
        <f>IF(B18="Yes",H58," ")</f>
        <v xml:space="preserve"> </v>
      </c>
      <c r="D24" s="61"/>
      <c r="K24" s="5"/>
    </row>
    <row r="25" spans="1:11" x14ac:dyDescent="0.25">
      <c r="A25" s="89" t="s">
        <v>8</v>
      </c>
      <c r="B25" s="89"/>
      <c r="C25" s="84" t="str">
        <f>IF(B19="Yes",H58*0.2," ")</f>
        <v xml:space="preserve"> </v>
      </c>
      <c r="D25" s="85"/>
      <c r="K25" s="5"/>
    </row>
    <row r="26" spans="1:11" x14ac:dyDescent="0.25">
      <c r="A26" s="83" t="s">
        <v>7</v>
      </c>
      <c r="B26" s="83"/>
      <c r="C26" s="84" t="str">
        <f>IF(B19="Yes",H58*0.8," ")</f>
        <v xml:space="preserve"> </v>
      </c>
      <c r="D26" s="85"/>
      <c r="K26" s="5"/>
    </row>
    <row r="27" spans="1:11" x14ac:dyDescent="0.25">
      <c r="A27" s="83" t="s">
        <v>9</v>
      </c>
      <c r="B27" s="83"/>
      <c r="C27" s="84">
        <f>J42</f>
        <v>0</v>
      </c>
      <c r="D27" s="85"/>
      <c r="K27" s="5"/>
    </row>
    <row r="28" spans="1:11" x14ac:dyDescent="0.25">
      <c r="A28" s="83" t="s">
        <v>10</v>
      </c>
      <c r="B28" s="83"/>
      <c r="C28" s="84">
        <f>J39+J56</f>
        <v>0</v>
      </c>
      <c r="D28" s="85"/>
      <c r="K28" s="5"/>
    </row>
    <row r="29" spans="1:11" x14ac:dyDescent="0.25">
      <c r="A29" s="83" t="s">
        <v>11</v>
      </c>
      <c r="B29" s="83"/>
      <c r="C29" s="84">
        <f>SUM(C24:D28)</f>
        <v>0</v>
      </c>
      <c r="D29" s="85"/>
      <c r="K29" s="5"/>
    </row>
    <row r="30" spans="1:11" x14ac:dyDescent="0.25">
      <c r="J30" s="5"/>
      <c r="K30" s="5"/>
    </row>
    <row r="31" spans="1:11" x14ac:dyDescent="0.25">
      <c r="A31" s="68" t="s">
        <v>12</v>
      </c>
      <c r="B31" s="68"/>
      <c r="C31" s="68"/>
      <c r="D31" s="68"/>
      <c r="E31" s="68"/>
      <c r="F31" s="68"/>
      <c r="G31" s="68"/>
      <c r="H31" s="68"/>
      <c r="I31" s="68"/>
      <c r="J31" s="68"/>
    </row>
    <row r="32" spans="1:11" ht="15.75" thickBot="1" x14ac:dyDescent="0.3">
      <c r="A32" s="6"/>
      <c r="B32" s="7"/>
      <c r="C32" s="7"/>
      <c r="D32" s="7"/>
      <c r="E32" s="7"/>
      <c r="F32" s="7"/>
      <c r="G32" s="7" t="s">
        <v>14</v>
      </c>
      <c r="H32" s="7" t="s">
        <v>16</v>
      </c>
      <c r="I32" s="7"/>
      <c r="J32" s="7" t="s">
        <v>17</v>
      </c>
    </row>
    <row r="33" spans="1:11" ht="15.75" thickBot="1" x14ac:dyDescent="0.3">
      <c r="A33" s="51" t="s">
        <v>49</v>
      </c>
      <c r="B33" s="51"/>
      <c r="C33" s="51"/>
      <c r="D33" s="51"/>
      <c r="E33" s="51"/>
      <c r="F33" s="52"/>
      <c r="G33" s="31"/>
      <c r="H33" s="34" t="str">
        <f>IF(G33="Yes",'Fees Data 2018'!H18,"")</f>
        <v/>
      </c>
      <c r="I33" s="9"/>
      <c r="J33" s="10" t="str">
        <f>IF(G33="Yes",'Fees Data 2018'!J18,"")</f>
        <v/>
      </c>
    </row>
    <row r="34" spans="1:11" ht="15.75" thickBot="1" x14ac:dyDescent="0.3">
      <c r="A34" s="51" t="s">
        <v>50</v>
      </c>
      <c r="B34" s="51"/>
      <c r="C34" s="51"/>
      <c r="D34" s="51"/>
      <c r="E34" s="51"/>
      <c r="F34" s="52"/>
      <c r="G34" s="31"/>
      <c r="H34" s="8" t="str">
        <f>IF(G34="Yes",'Fees Data 2018'!H19,"")</f>
        <v/>
      </c>
      <c r="I34" s="9"/>
      <c r="J34" s="10" t="str">
        <f>IF(G34="Yes",'Fees Data 2018'!J19,"")</f>
        <v/>
      </c>
    </row>
    <row r="35" spans="1:11" ht="15.75" thickBot="1" x14ac:dyDescent="0.3">
      <c r="A35" s="51" t="s">
        <v>51</v>
      </c>
      <c r="B35" s="51"/>
      <c r="C35" s="51"/>
      <c r="D35" s="51"/>
      <c r="E35" s="51"/>
      <c r="F35" s="52"/>
      <c r="G35" s="31"/>
      <c r="H35" s="8" t="str">
        <f>IF(G35="Yes",'Fees Data 2018'!H20,"")</f>
        <v/>
      </c>
      <c r="I35" s="9"/>
      <c r="J35" s="10" t="str">
        <f>IF(G35="Yes",'Fees Data 2018'!J20,"")</f>
        <v/>
      </c>
    </row>
    <row r="36" spans="1:11" ht="30.75" customHeight="1" thickBot="1" x14ac:dyDescent="0.3">
      <c r="A36" s="51" t="s">
        <v>52</v>
      </c>
      <c r="B36" s="51"/>
      <c r="C36" s="51"/>
      <c r="D36" s="51"/>
      <c r="E36" s="51"/>
      <c r="F36" s="52"/>
      <c r="G36" s="31"/>
      <c r="H36" s="8" t="str">
        <f>IF(G36="Yes",'Fees Data 2018'!H21,"")</f>
        <v/>
      </c>
      <c r="I36" s="9"/>
      <c r="J36" s="10" t="str">
        <f>IF(G36="Yes",'Fees Data 2018'!J21,"")</f>
        <v/>
      </c>
    </row>
    <row r="37" spans="1:11" ht="15.75" customHeight="1" thickBot="1" x14ac:dyDescent="0.3">
      <c r="A37" s="76" t="s">
        <v>53</v>
      </c>
      <c r="B37" s="76"/>
      <c r="C37" s="76"/>
      <c r="D37" s="76"/>
      <c r="E37" s="76"/>
      <c r="F37" s="77"/>
      <c r="G37" s="31"/>
      <c r="H37" s="8" t="str">
        <f>IF(G37="Yes",'Fees Data 2018'!H21,"")</f>
        <v/>
      </c>
      <c r="I37" s="9"/>
      <c r="J37" s="10" t="str">
        <f>IF(G37="Yes",'Fees Data 2018'!J22,"")</f>
        <v/>
      </c>
    </row>
    <row r="38" spans="1:11" s="15" customFormat="1" x14ac:dyDescent="0.25">
      <c r="A38" s="73" t="s">
        <v>36</v>
      </c>
      <c r="B38" s="74"/>
      <c r="C38" s="74"/>
      <c r="D38" s="74"/>
      <c r="E38" s="74"/>
      <c r="F38" s="74"/>
      <c r="G38" s="11"/>
      <c r="H38" s="12">
        <f>SUM(H33:H37)</f>
        <v>0</v>
      </c>
      <c r="I38" s="13"/>
      <c r="J38" s="14"/>
      <c r="K38" s="2"/>
    </row>
    <row r="39" spans="1:11" s="15" customFormat="1" ht="15.75" thickBot="1" x14ac:dyDescent="0.3">
      <c r="A39" s="73" t="s">
        <v>37</v>
      </c>
      <c r="B39" s="74"/>
      <c r="C39" s="74"/>
      <c r="D39" s="75"/>
      <c r="E39" s="75"/>
      <c r="F39" s="74"/>
      <c r="G39" s="11"/>
      <c r="H39" s="14"/>
      <c r="I39" s="13"/>
      <c r="J39" s="12">
        <f>SUM(J33:J37)</f>
        <v>0</v>
      </c>
    </row>
    <row r="40" spans="1:11" ht="15" customHeight="1" thickBot="1" x14ac:dyDescent="0.3">
      <c r="A40" s="16" t="s">
        <v>31</v>
      </c>
      <c r="B40" s="17"/>
      <c r="C40" s="17"/>
      <c r="D40" s="69" t="s">
        <v>32</v>
      </c>
      <c r="E40" s="70"/>
      <c r="F40" s="18"/>
      <c r="G40" s="19"/>
      <c r="H40" s="7"/>
      <c r="I40" s="7"/>
      <c r="J40" s="7"/>
      <c r="K40" s="15"/>
    </row>
    <row r="41" spans="1:11" x14ac:dyDescent="0.25">
      <c r="A41" s="17"/>
      <c r="B41" s="17"/>
      <c r="C41" s="17"/>
      <c r="D41" s="71"/>
      <c r="E41" s="72"/>
      <c r="F41" s="18"/>
      <c r="G41" s="19"/>
      <c r="H41" s="7"/>
      <c r="I41" s="7"/>
      <c r="J41" s="7"/>
    </row>
    <row r="42" spans="1:11" x14ac:dyDescent="0.25">
      <c r="A42" s="20" t="s">
        <v>38</v>
      </c>
      <c r="B42" s="21"/>
      <c r="C42" s="21"/>
      <c r="D42" s="21"/>
      <c r="E42" s="21"/>
      <c r="F42" s="22"/>
      <c r="G42" s="21"/>
      <c r="H42" s="21"/>
      <c r="I42" s="23"/>
      <c r="J42" s="24">
        <f>D41*0.45</f>
        <v>0</v>
      </c>
    </row>
    <row r="43" spans="1:11" x14ac:dyDescent="0.25">
      <c r="A43" s="7"/>
      <c r="B43" s="7"/>
      <c r="C43" s="7"/>
      <c r="D43" s="7"/>
      <c r="E43" s="7"/>
      <c r="F43" s="25"/>
      <c r="G43" s="7"/>
      <c r="H43" s="7"/>
      <c r="I43" s="7"/>
      <c r="J43" s="7"/>
    </row>
    <row r="44" spans="1:11" x14ac:dyDescent="0.25">
      <c r="A44" s="26" t="s">
        <v>33</v>
      </c>
      <c r="B44" s="55"/>
      <c r="C44" s="56"/>
      <c r="D44" s="56"/>
      <c r="E44" s="56"/>
      <c r="F44" s="56"/>
      <c r="G44" s="56"/>
      <c r="H44" s="56"/>
      <c r="I44" s="56"/>
      <c r="J44" s="57"/>
    </row>
    <row r="45" spans="1:11" x14ac:dyDescent="0.25">
      <c r="A45" s="3" t="s">
        <v>34</v>
      </c>
      <c r="B45" s="50"/>
      <c r="C45" s="50"/>
      <c r="D45" s="50"/>
      <c r="E45" s="50"/>
      <c r="F45" s="50"/>
      <c r="G45" s="50"/>
      <c r="H45" s="50"/>
      <c r="I45" s="50"/>
      <c r="J45" s="32"/>
    </row>
    <row r="46" spans="1:11" x14ac:dyDescent="0.25">
      <c r="A46" s="3" t="s">
        <v>35</v>
      </c>
      <c r="B46" s="50"/>
      <c r="C46" s="50"/>
      <c r="D46" s="50"/>
      <c r="E46" s="50"/>
      <c r="F46" s="50"/>
      <c r="G46" s="50"/>
      <c r="H46" s="50"/>
      <c r="I46" s="50"/>
      <c r="J46" s="32"/>
    </row>
    <row r="47" spans="1:11" x14ac:dyDescent="0.25">
      <c r="A47" s="3" t="s">
        <v>65</v>
      </c>
      <c r="B47" s="50"/>
      <c r="C47" s="50"/>
      <c r="D47" s="50"/>
      <c r="E47" s="50"/>
      <c r="F47" s="50"/>
      <c r="G47" s="50"/>
      <c r="H47" s="50"/>
      <c r="I47" s="50"/>
      <c r="J47" s="32"/>
    </row>
    <row r="48" spans="1:11" x14ac:dyDescent="0.25">
      <c r="A48" s="3" t="s">
        <v>66</v>
      </c>
      <c r="B48" s="50"/>
      <c r="C48" s="50"/>
      <c r="D48" s="50"/>
      <c r="E48" s="50"/>
      <c r="F48" s="50"/>
      <c r="G48" s="50"/>
      <c r="H48" s="50"/>
      <c r="I48" s="50"/>
      <c r="J48" s="32"/>
    </row>
    <row r="49" spans="1:11" x14ac:dyDescent="0.25">
      <c r="A49" s="3" t="s">
        <v>67</v>
      </c>
      <c r="B49" s="50"/>
      <c r="C49" s="50"/>
      <c r="D49" s="50"/>
      <c r="E49" s="50"/>
      <c r="F49" s="50"/>
      <c r="G49" s="50"/>
      <c r="H49" s="50"/>
      <c r="I49" s="50"/>
      <c r="J49" s="32"/>
    </row>
    <row r="50" spans="1:11" x14ac:dyDescent="0.25">
      <c r="A50" s="3" t="s">
        <v>68</v>
      </c>
      <c r="B50" s="50"/>
      <c r="C50" s="50"/>
      <c r="D50" s="50"/>
      <c r="E50" s="50"/>
      <c r="F50" s="50"/>
      <c r="G50" s="50"/>
      <c r="H50" s="50"/>
      <c r="I50" s="50"/>
      <c r="J50" s="32"/>
    </row>
    <row r="51" spans="1:11" ht="30" x14ac:dyDescent="0.25">
      <c r="A51" s="37" t="s">
        <v>72</v>
      </c>
      <c r="B51" s="58" t="s">
        <v>70</v>
      </c>
      <c r="C51" s="59"/>
      <c r="D51" s="59"/>
      <c r="E51" s="59"/>
      <c r="F51" s="59"/>
      <c r="G51" s="59"/>
      <c r="H51" s="59"/>
      <c r="I51" s="60"/>
      <c r="J51" s="32"/>
    </row>
    <row r="52" spans="1:11" ht="30" x14ac:dyDescent="0.25">
      <c r="A52" s="37" t="s">
        <v>73</v>
      </c>
      <c r="B52" s="58" t="s">
        <v>71</v>
      </c>
      <c r="C52" s="59"/>
      <c r="D52" s="59"/>
      <c r="E52" s="59"/>
      <c r="F52" s="59"/>
      <c r="G52" s="59"/>
      <c r="H52" s="59"/>
      <c r="I52" s="60"/>
      <c r="J52" s="32"/>
    </row>
    <row r="53" spans="1:11" x14ac:dyDescent="0.25">
      <c r="A53" s="36" t="s">
        <v>69</v>
      </c>
      <c r="B53" s="50"/>
      <c r="C53" s="50"/>
      <c r="D53" s="50"/>
      <c r="E53" s="50"/>
      <c r="F53" s="50"/>
      <c r="G53" s="50"/>
      <c r="H53" s="50"/>
      <c r="I53" s="50"/>
      <c r="J53" s="32"/>
    </row>
    <row r="54" spans="1:11" x14ac:dyDescent="0.25">
      <c r="A54" s="36" t="s">
        <v>69</v>
      </c>
      <c r="B54" s="50"/>
      <c r="C54" s="50"/>
      <c r="D54" s="50"/>
      <c r="E54" s="50"/>
      <c r="F54" s="50"/>
      <c r="G54" s="50"/>
      <c r="H54" s="50"/>
      <c r="I54" s="50"/>
      <c r="J54" s="32"/>
    </row>
    <row r="55" spans="1:11" x14ac:dyDescent="0.25">
      <c r="A55" s="36" t="s">
        <v>69</v>
      </c>
      <c r="B55" s="50"/>
      <c r="C55" s="50"/>
      <c r="D55" s="50"/>
      <c r="E55" s="50"/>
      <c r="F55" s="50"/>
      <c r="G55" s="50"/>
      <c r="H55" s="50"/>
      <c r="I55" s="50"/>
      <c r="J55" s="32"/>
    </row>
    <row r="56" spans="1:11" x14ac:dyDescent="0.25">
      <c r="A56" s="26" t="s">
        <v>39</v>
      </c>
      <c r="B56" s="67"/>
      <c r="C56" s="67"/>
      <c r="D56" s="67"/>
      <c r="E56" s="67"/>
      <c r="F56" s="67"/>
      <c r="G56" s="67"/>
      <c r="H56" s="67"/>
      <c r="I56" s="67"/>
      <c r="J56" s="27">
        <f>SUM(J45:J55)</f>
        <v>0</v>
      </c>
    </row>
    <row r="57" spans="1:11" x14ac:dyDescent="0.25">
      <c r="A57" s="7"/>
      <c r="B57" s="7"/>
      <c r="C57" s="7"/>
      <c r="D57" s="7"/>
      <c r="E57" s="7"/>
      <c r="F57" s="25"/>
      <c r="G57" s="7"/>
      <c r="H57" s="7"/>
      <c r="I57" s="7"/>
      <c r="J57" s="7"/>
    </row>
    <row r="58" spans="1:11" s="15" customFormat="1" x14ac:dyDescent="0.25">
      <c r="A58" s="53" t="s">
        <v>40</v>
      </c>
      <c r="B58" s="53"/>
      <c r="C58" s="53"/>
      <c r="D58" s="53"/>
      <c r="E58" s="53"/>
      <c r="F58" s="53"/>
      <c r="G58" s="53"/>
      <c r="H58" s="12">
        <f>H38</f>
        <v>0</v>
      </c>
      <c r="I58" s="6"/>
      <c r="J58" s="26"/>
      <c r="K58" s="2"/>
    </row>
    <row r="59" spans="1:11" s="15" customFormat="1" x14ac:dyDescent="0.25">
      <c r="A59" s="54" t="s">
        <v>41</v>
      </c>
      <c r="B59" s="54"/>
      <c r="C59" s="54"/>
      <c r="D59" s="54"/>
      <c r="E59" s="54"/>
      <c r="F59" s="54"/>
      <c r="G59" s="54"/>
      <c r="H59" s="28"/>
      <c r="I59" s="6"/>
      <c r="J59" s="29">
        <f>J39+J42+J56</f>
        <v>0</v>
      </c>
    </row>
    <row r="60" spans="1:11" x14ac:dyDescent="0.25">
      <c r="A60" s="55" t="s">
        <v>42</v>
      </c>
      <c r="B60" s="56"/>
      <c r="C60" s="56"/>
      <c r="D60" s="56"/>
      <c r="E60" s="56"/>
      <c r="F60" s="56"/>
      <c r="G60" s="57"/>
      <c r="H60" s="62">
        <f>SUM(H58:J59)</f>
        <v>0</v>
      </c>
      <c r="I60" s="63"/>
      <c r="J60" s="63"/>
      <c r="K60" s="15"/>
    </row>
    <row r="61" spans="1:11" x14ac:dyDescent="0.25">
      <c r="A61" s="2" t="s">
        <v>43</v>
      </c>
      <c r="B61" s="64"/>
      <c r="C61" s="65"/>
      <c r="D61" s="66"/>
      <c r="F61" s="30"/>
    </row>
    <row r="62" spans="1:11" x14ac:dyDescent="0.25">
      <c r="A62" s="2" t="s">
        <v>44</v>
      </c>
      <c r="B62" s="3"/>
      <c r="F62" s="30"/>
    </row>
    <row r="63" spans="1:11" x14ac:dyDescent="0.25">
      <c r="A63" s="2" t="s">
        <v>45</v>
      </c>
      <c r="B63" s="3"/>
      <c r="F63" s="30"/>
    </row>
    <row r="64" spans="1:11" x14ac:dyDescent="0.25">
      <c r="F64" s="30"/>
    </row>
    <row r="65" spans="6:6" x14ac:dyDescent="0.25">
      <c r="F65" s="30"/>
    </row>
    <row r="66" spans="6:6" x14ac:dyDescent="0.25">
      <c r="F66" s="30"/>
    </row>
    <row r="67" spans="6:6" x14ac:dyDescent="0.25">
      <c r="F67" s="30"/>
    </row>
    <row r="68" spans="6:6" x14ac:dyDescent="0.25">
      <c r="F68" s="30"/>
    </row>
    <row r="69" spans="6:6" x14ac:dyDescent="0.25">
      <c r="F69" s="30"/>
    </row>
    <row r="70" spans="6:6" x14ac:dyDescent="0.25">
      <c r="F70" s="30"/>
    </row>
    <row r="71" spans="6:6" x14ac:dyDescent="0.25">
      <c r="F71" s="30"/>
    </row>
  </sheetData>
  <sheetProtection password="89C6" sheet="1" selectLockedCells="1"/>
  <mergeCells count="57">
    <mergeCell ref="A29:B29"/>
    <mergeCell ref="C29:D29"/>
    <mergeCell ref="A27:B27"/>
    <mergeCell ref="C27:D27"/>
    <mergeCell ref="A28:B28"/>
    <mergeCell ref="C28:D28"/>
    <mergeCell ref="B11:E11"/>
    <mergeCell ref="F11:G11"/>
    <mergeCell ref="H11:J11"/>
    <mergeCell ref="A26:B26"/>
    <mergeCell ref="C26:D26"/>
    <mergeCell ref="B12:J12"/>
    <mergeCell ref="B13:J13"/>
    <mergeCell ref="B15:J15"/>
    <mergeCell ref="B17:J17"/>
    <mergeCell ref="B14:J14"/>
    <mergeCell ref="B21:J21"/>
    <mergeCell ref="A23:B23"/>
    <mergeCell ref="C23:D23"/>
    <mergeCell ref="A25:B25"/>
    <mergeCell ref="C25:D25"/>
    <mergeCell ref="A24:B24"/>
    <mergeCell ref="C24:D24"/>
    <mergeCell ref="H60:J60"/>
    <mergeCell ref="A60:G60"/>
    <mergeCell ref="B61:D61"/>
    <mergeCell ref="B53:I53"/>
    <mergeCell ref="B54:I54"/>
    <mergeCell ref="B55:I55"/>
    <mergeCell ref="B56:I56"/>
    <mergeCell ref="A31:J31"/>
    <mergeCell ref="D40:E40"/>
    <mergeCell ref="D41:E41"/>
    <mergeCell ref="A38:F38"/>
    <mergeCell ref="A39:F39"/>
    <mergeCell ref="A37:F37"/>
    <mergeCell ref="A36:F36"/>
    <mergeCell ref="A33:F33"/>
    <mergeCell ref="A34:F34"/>
    <mergeCell ref="A35:F35"/>
    <mergeCell ref="B49:I49"/>
    <mergeCell ref="A58:G58"/>
    <mergeCell ref="A59:G59"/>
    <mergeCell ref="B44:J44"/>
    <mergeCell ref="B50:I50"/>
    <mergeCell ref="B45:I45"/>
    <mergeCell ref="B46:I46"/>
    <mergeCell ref="B47:I47"/>
    <mergeCell ref="B48:I48"/>
    <mergeCell ref="B51:I51"/>
    <mergeCell ref="B52:I52"/>
    <mergeCell ref="C19:J19"/>
    <mergeCell ref="C18:J18"/>
    <mergeCell ref="B20:C20"/>
    <mergeCell ref="E20:J20"/>
    <mergeCell ref="A13:A14"/>
    <mergeCell ref="B16:J16"/>
  </mergeCells>
  <pageMargins left="0.31496062992125984" right="0.31496062992125984" top="0.35433070866141736" bottom="0.55118110236220474" header="0.31496062992125984" footer="0.31496062992125984"/>
  <pageSetup paperSize="9" scale="87" fitToHeight="0" orientation="portrait" r:id="rId1"/>
  <rowBreaks count="1" manualBreakCount="1">
    <brk id="30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enter either yes or no from the dropdown list" xr:uid="{00000000-0002-0000-0000-000000000000}">
          <x14:formula1>
            <xm:f>Sheet2!$A$2:$A$3</xm:f>
          </x14:formula1>
          <xm:sqref>B18:B19 D20 G33:G37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3"/>
  <sheetViews>
    <sheetView workbookViewId="0">
      <selection activeCell="A3" sqref="A3"/>
    </sheetView>
  </sheetViews>
  <sheetFormatPr defaultRowHeight="15" x14ac:dyDescent="0.25"/>
  <sheetData>
    <row r="2" spans="1:1" x14ac:dyDescent="0.25">
      <c r="A2" t="s">
        <v>3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2"/>
  <sheetViews>
    <sheetView workbookViewId="0">
      <selection activeCell="J19" sqref="J19"/>
    </sheetView>
  </sheetViews>
  <sheetFormatPr defaultRowHeight="15" x14ac:dyDescent="0.25"/>
  <sheetData>
    <row r="2" spans="1:10" ht="15" customHeight="1" x14ac:dyDescent="0.25">
      <c r="A2" t="s">
        <v>15</v>
      </c>
      <c r="H2" s="1">
        <v>103</v>
      </c>
      <c r="I2" s="1"/>
      <c r="J2" s="1">
        <v>87</v>
      </c>
    </row>
    <row r="3" spans="1:10" ht="15" customHeight="1" x14ac:dyDescent="0.25">
      <c r="A3" t="s">
        <v>18</v>
      </c>
      <c r="H3" s="1">
        <v>13</v>
      </c>
      <c r="I3" s="1"/>
      <c r="J3" s="1">
        <v>290</v>
      </c>
    </row>
    <row r="4" spans="1:10" x14ac:dyDescent="0.25">
      <c r="A4" t="s">
        <v>19</v>
      </c>
      <c r="H4" s="1">
        <v>13</v>
      </c>
      <c r="I4" s="1"/>
      <c r="J4" s="1">
        <v>118</v>
      </c>
    </row>
    <row r="5" spans="1:10" x14ac:dyDescent="0.25">
      <c r="A5" t="s">
        <v>20</v>
      </c>
      <c r="H5" s="1">
        <v>27</v>
      </c>
      <c r="I5" s="1"/>
      <c r="J5" s="1">
        <v>0</v>
      </c>
    </row>
    <row r="6" spans="1:10" x14ac:dyDescent="0.25">
      <c r="A6" t="s">
        <v>21</v>
      </c>
      <c r="H6" s="1">
        <v>27</v>
      </c>
      <c r="I6" s="1"/>
      <c r="J6" s="1">
        <v>0</v>
      </c>
    </row>
    <row r="7" spans="1:10" x14ac:dyDescent="0.25">
      <c r="A7" t="s">
        <v>22</v>
      </c>
      <c r="H7" s="1">
        <v>40</v>
      </c>
      <c r="I7" s="1"/>
      <c r="J7" s="1">
        <v>291</v>
      </c>
    </row>
    <row r="8" spans="1:10" x14ac:dyDescent="0.25">
      <c r="A8" t="s">
        <v>23</v>
      </c>
      <c r="H8" s="1">
        <v>40</v>
      </c>
      <c r="I8" s="1"/>
      <c r="J8" s="1">
        <v>118</v>
      </c>
    </row>
    <row r="9" spans="1:10" x14ac:dyDescent="0.25">
      <c r="A9" t="s">
        <v>24</v>
      </c>
      <c r="H9" s="1">
        <v>53</v>
      </c>
      <c r="I9" s="1"/>
      <c r="J9" s="1">
        <v>14</v>
      </c>
    </row>
    <row r="10" spans="1:10" x14ac:dyDescent="0.25">
      <c r="A10" t="s">
        <v>13</v>
      </c>
      <c r="H10" s="1"/>
      <c r="I10" s="1"/>
      <c r="J10" s="1"/>
    </row>
    <row r="11" spans="1:10" x14ac:dyDescent="0.25">
      <c r="A11" t="s">
        <v>25</v>
      </c>
      <c r="H11" s="1">
        <v>103</v>
      </c>
      <c r="I11" s="1"/>
      <c r="J11" s="1">
        <v>290</v>
      </c>
    </row>
    <row r="12" spans="1:10" x14ac:dyDescent="0.25">
      <c r="A12" t="s">
        <v>26</v>
      </c>
      <c r="H12" s="1">
        <v>103</v>
      </c>
      <c r="I12" s="1"/>
      <c r="J12" s="1">
        <v>118</v>
      </c>
    </row>
    <row r="13" spans="1:10" x14ac:dyDescent="0.25">
      <c r="A13" t="s">
        <v>27</v>
      </c>
      <c r="H13" s="1">
        <v>161</v>
      </c>
      <c r="I13" s="1"/>
      <c r="J13" s="1">
        <v>29</v>
      </c>
    </row>
    <row r="14" spans="1:10" x14ac:dyDescent="0.25">
      <c r="A14" t="s">
        <v>28</v>
      </c>
      <c r="H14" s="1">
        <v>40</v>
      </c>
      <c r="I14" s="1"/>
      <c r="J14" s="1">
        <v>291</v>
      </c>
    </row>
    <row r="15" spans="1:10" x14ac:dyDescent="0.25">
      <c r="A15" t="s">
        <v>29</v>
      </c>
      <c r="H15" s="1">
        <v>40</v>
      </c>
      <c r="I15" s="1"/>
      <c r="J15" s="1">
        <v>118</v>
      </c>
    </row>
    <row r="16" spans="1:10" x14ac:dyDescent="0.25">
      <c r="A16" t="s">
        <v>30</v>
      </c>
      <c r="H16">
        <v>0</v>
      </c>
      <c r="J16">
        <v>14</v>
      </c>
    </row>
    <row r="17" spans="1:10" x14ac:dyDescent="0.25">
      <c r="H17" s="1"/>
      <c r="J17" s="1"/>
    </row>
    <row r="18" spans="1:10" x14ac:dyDescent="0.25">
      <c r="A18" t="s">
        <v>49</v>
      </c>
      <c r="H18" s="1">
        <v>0</v>
      </c>
      <c r="J18" s="1">
        <v>29</v>
      </c>
    </row>
    <row r="19" spans="1:10" x14ac:dyDescent="0.25">
      <c r="A19" t="s">
        <v>50</v>
      </c>
      <c r="H19" s="1">
        <v>0</v>
      </c>
      <c r="J19" s="1">
        <v>14</v>
      </c>
    </row>
    <row r="20" spans="1:10" x14ac:dyDescent="0.25">
      <c r="A20" t="s">
        <v>51</v>
      </c>
      <c r="H20" s="1">
        <v>201</v>
      </c>
      <c r="J20" s="1">
        <v>240</v>
      </c>
    </row>
    <row r="21" spans="1:10" x14ac:dyDescent="0.25">
      <c r="A21" t="s">
        <v>52</v>
      </c>
      <c r="H21" s="1">
        <v>0</v>
      </c>
      <c r="J21" s="1">
        <v>4</v>
      </c>
    </row>
    <row r="22" spans="1:10" x14ac:dyDescent="0.25">
      <c r="A22" t="s">
        <v>53</v>
      </c>
      <c r="H22">
        <v>0</v>
      </c>
      <c r="J22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Fees Data 2018</vt:lpstr>
    </vt:vector>
  </TitlesOfParts>
  <Company>Wakefield 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 Birch</dc:creator>
  <cp:lastModifiedBy>Janet Hall</cp:lastModifiedBy>
  <cp:lastPrinted>2016-09-28T12:44:46Z</cp:lastPrinted>
  <dcterms:created xsi:type="dcterms:W3CDTF">2016-05-19T08:04:31Z</dcterms:created>
  <dcterms:modified xsi:type="dcterms:W3CDTF">2018-01-25T21:53:01Z</dcterms:modified>
</cp:coreProperties>
</file>